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!!KACHKA_MAS\_OPZ\OPZ_Vyzva3_2019-04_Soc podnikani\c HODNOCENI\b Expertni\"/>
    </mc:Choice>
  </mc:AlternateContent>
  <bookViews>
    <workbookView xWindow="0" yWindow="0" windowWidth="11355" windowHeight="7680"/>
  </bookViews>
  <sheets>
    <sheet name="P2_hodnotící tabulka" sheetId="10" r:id="rId1"/>
    <sheet name="pokyny" sheetId="1" r:id="rId2"/>
    <sheet name="technický list" sheetId="8" r:id="rId3"/>
    <sheet name="List6" sheetId="9" r:id="rId4"/>
  </sheets>
  <definedNames>
    <definedName name="_ftn1" localSheetId="0">'P2_hodnotící tabulka'!#REF!</definedName>
    <definedName name="_ftnref1" localSheetId="0">'P2_hodnotící tabulka'!#REF!</definedName>
    <definedName name="Dobré">'P2_hodnotící tabulka'!$C$27</definedName>
    <definedName name="Dostatečné">'P2_hodnotící tabulka'!$D$27</definedName>
    <definedName name="Nedostatečné">'P2_hodnotící tabulka'!$E$27</definedName>
    <definedName name="_xlnm.Print_Area" localSheetId="0">'P2_hodnotící tabulka'!$A$2:$G$24</definedName>
    <definedName name="Velmi_dobré">'P2_hodnotící tabulka'!$B$27</definedName>
  </definedNames>
  <calcPr calcId="152511" iterateDelta="1E-4"/>
</workbook>
</file>

<file path=xl/calcChain.xml><?xml version="1.0" encoding="utf-8"?>
<calcChain xmlns="http://schemas.openxmlformats.org/spreadsheetml/2006/main">
  <c r="F12" i="10" l="1"/>
  <c r="F15" i="10"/>
  <c r="F10" i="10"/>
  <c r="F16" i="10"/>
  <c r="F14" i="10"/>
  <c r="F13" i="10"/>
  <c r="F11" i="10"/>
  <c r="B19" i="10" l="1"/>
</calcChain>
</file>

<file path=xl/sharedStrings.xml><?xml version="1.0" encoding="utf-8"?>
<sst xmlns="http://schemas.openxmlformats.org/spreadsheetml/2006/main" count="96" uniqueCount="81">
  <si>
    <t>Pro každý hodnocený projekt bude vytvořen samostatný list s hodnotící tabulkou. V tabulce bude vždy za každé kritérium vyplněn deskriptor, bodové hodnocení a slovní odůvodnění.</t>
  </si>
  <si>
    <t>Deskriptory:</t>
  </si>
  <si>
    <r>
      <rPr>
        <b/>
        <sz val="11"/>
        <color theme="1"/>
        <rFont val="Calibri"/>
        <family val="2"/>
        <charset val="238"/>
        <scheme val="minor"/>
      </rPr>
      <t>"Velmi dobré"</t>
    </r>
    <r>
      <rPr>
        <sz val="11"/>
        <color theme="1"/>
        <rFont val="Calibri"/>
        <family val="2"/>
        <charset val="238"/>
        <scheme val="minor"/>
      </rPr>
      <t xml:space="preserve"> znamená přidělení 100% maximálního dosažitelného počtu bodů v kritériu</t>
    </r>
  </si>
  <si>
    <r>
      <rPr>
        <b/>
        <sz val="11"/>
        <color theme="1"/>
        <rFont val="Calibri"/>
        <family val="2"/>
        <charset val="238"/>
        <scheme val="minor"/>
      </rPr>
      <t>"Dobré"</t>
    </r>
    <r>
      <rPr>
        <sz val="11"/>
        <color theme="1"/>
        <rFont val="Calibri"/>
        <family val="2"/>
        <charset val="238"/>
        <scheme val="minor"/>
      </rPr>
      <t xml:space="preserve"> znamená přidělení 75% maximálního dosažitelného počtu bodů v kritériu</t>
    </r>
  </si>
  <si>
    <r>
      <rPr>
        <b/>
        <sz val="11"/>
        <color theme="1"/>
        <rFont val="Calibri"/>
        <family val="2"/>
        <charset val="238"/>
        <scheme val="minor"/>
      </rPr>
      <t>"Dostatečné"</t>
    </r>
    <r>
      <rPr>
        <sz val="11"/>
        <color theme="1"/>
        <rFont val="Calibri"/>
        <family val="2"/>
        <charset val="238"/>
        <scheme val="minor"/>
      </rPr>
      <t xml:space="preserve"> znamená přidělení 50% maximálního dosažitelného počtu bodů v kritériu </t>
    </r>
  </si>
  <si>
    <r>
      <rPr>
        <b/>
        <sz val="11"/>
        <color theme="1"/>
        <rFont val="Calibri"/>
        <family val="2"/>
        <charset val="238"/>
        <scheme val="minor"/>
      </rPr>
      <t>"Nedostatečné"</t>
    </r>
    <r>
      <rPr>
        <sz val="11"/>
        <color theme="1"/>
        <rFont val="Calibri"/>
        <family val="2"/>
        <charset val="238"/>
        <scheme val="minor"/>
      </rPr>
      <t xml:space="preserve"> znamená přidělení 25% maximálního dosažitelného počtu bodů v kritériu.</t>
    </r>
  </si>
  <si>
    <t>Při převodu na body dochází k zaokrouhlování matematicky v detailu na 2 desetinná místa.</t>
  </si>
  <si>
    <t>U každého z kritérií musí být odpověď na kontrolní otázky odůvodněna slovním komentářem.</t>
  </si>
  <si>
    <t xml:space="preserve">Kromě toho je součástí záznamu o hodnocení také závěrečný komentář, v němž hodnotící komise zpracovává výtah z komentářů/odůvodnění deskriptorů, které žádosti o podporu v jednotlivých kritériích přidělil. Závěrečný komentář se nesmí lišit od dílčích komentářů/odůvodnění, ani nesmí zohledňovat jiné aspekty než ty, které jsou předmětem hodnocení v jednotlivých kritériích. </t>
  </si>
  <si>
    <t>Název projektu</t>
  </si>
  <si>
    <t>Výzva MAS č.</t>
  </si>
  <si>
    <t>Projekt č.</t>
  </si>
  <si>
    <t>Kritérium</t>
  </si>
  <si>
    <t>Deskriptor</t>
  </si>
  <si>
    <t>Účelnost</t>
  </si>
  <si>
    <t>Efektivnost a hospodárnost</t>
  </si>
  <si>
    <t>Proveditelnost</t>
  </si>
  <si>
    <t>Skupina kritérií</t>
  </si>
  <si>
    <t>Hlavní otázka</t>
  </si>
  <si>
    <t>Bodové ohodnocení</t>
  </si>
  <si>
    <t>Vymezení problému a cílové skupiny</t>
  </si>
  <si>
    <t>Cíle a konzistentnost (intervenční logika) projektu</t>
  </si>
  <si>
    <t>Je cíl projektu nastaven správně a povedou zvolené klíčové aktivity a jejich výstupy k jeho splnění?</t>
  </si>
  <si>
    <t>Způsob ověření dosažení cíle projektu</t>
  </si>
  <si>
    <t>Jak vhodný způsob pto ověření dosažení cíle žadatel projektu nastavil?</t>
  </si>
  <si>
    <t>Efektivita projektu, rozpočet</t>
  </si>
  <si>
    <t>S ohledem na plánované a potřebné výstupy je navrženo efektivní a hospodárné využití zdrojů?</t>
  </si>
  <si>
    <t>Adekvátnost indikátorů</t>
  </si>
  <si>
    <t>Jak jsou nastaveny cílové hodnoty indikátorů</t>
  </si>
  <si>
    <t>Způsob zapojení cílové skupiny</t>
  </si>
  <si>
    <t>Jak adekvátně je cílová skupina zapojena v průběhu projektu?</t>
  </si>
  <si>
    <t>Způsob realizace aktivit a jejich návaznost</t>
  </si>
  <si>
    <t>Jak vhodně byl zvolen způsob realizace aktivit a jejich vzájemná návaznost?</t>
  </si>
  <si>
    <t>Bodový zisk</t>
  </si>
  <si>
    <t>Výsledek věcného hodnocení</t>
  </si>
  <si>
    <t>Velmi dobře</t>
  </si>
  <si>
    <t>Dobře</t>
  </si>
  <si>
    <t>Dostatečně</t>
  </si>
  <si>
    <t>Nedostatečně</t>
  </si>
  <si>
    <t>Deskriptory se vybírají ze seznamu, bodové hodnocení kritéria se na základě zvolení deskriptoru dopočítívá automaticky</t>
  </si>
  <si>
    <t>žádost o podporu splnila podmínky věcného hodnocení</t>
  </si>
  <si>
    <t>žádost o podporu splnila podmínky věcného hodnocení s výhradou</t>
  </si>
  <si>
    <t>žádost o podporu nesplnila podmínky věcného hodnocení</t>
  </si>
  <si>
    <t>Maximální počet bodů (součet max. 100 bodů)</t>
  </si>
  <si>
    <t>Nedostatečné</t>
  </si>
  <si>
    <t>Dostatečné</t>
  </si>
  <si>
    <t>Velmi_dobré</t>
  </si>
  <si>
    <t>Jméno a příjmení:</t>
  </si>
  <si>
    <t>Podpis:</t>
  </si>
  <si>
    <t>Volba</t>
  </si>
  <si>
    <t>Dobré</t>
  </si>
  <si>
    <t>Název žadatele</t>
  </si>
  <si>
    <t>Právní forma žadatele</t>
  </si>
  <si>
    <t xml:space="preserve">Odůvodnění </t>
  </si>
  <si>
    <t>Rozhodovací orgán MAS dle pravidel daných v Příručce pro MAS zachovává pořadí projektů dle zápisu z jednání výběrového orgánu a rozhdouje, zda je projekt doporučen k podpoře, zařazen do zásobníku projektů či nedoporučen k podpoře</t>
  </si>
  <si>
    <t>Závěrečný komentář (včetně případných podmínek realizace projektu)</t>
  </si>
  <si>
    <t>Příloha č.2</t>
  </si>
  <si>
    <t>Pokyny pro práci s tabulkou k věcnému hodnocení a výběru projektu</t>
  </si>
  <si>
    <t>Celkové bodové hodnocení každého projektu bude přeneseno na list "zápis z jednání výběrového orgánu" a zápis včetně hodnocení jednotlivých porjektů je předán rozhodovacímu orgánu MAS.</t>
  </si>
  <si>
    <t>Zápisy z jednání výběrového i rozhodovacího orgánu MAS zasílá MAS ŘO k závěrečnému ověření způsobilosti (formou vložení příloh do CSSF2014+).</t>
  </si>
  <si>
    <t>Zaměřuje se projekt na problém/nedostatky, který/které je skutečně potřebné řešit s ohledem na cíle strategie CLLD a je cílová skupina adekvátní náplni projektu?</t>
  </si>
  <si>
    <t>Potřebnost pro území MAS</t>
  </si>
  <si>
    <t>3. OPZ</t>
  </si>
  <si>
    <t>CZ.03.2.65/0.0/0.0/16_047/0015506</t>
  </si>
  <si>
    <t>Zahradní mozaiky</t>
  </si>
  <si>
    <t>Dotamade, s.r.o.</t>
  </si>
  <si>
    <t>OSVČ</t>
  </si>
  <si>
    <t>Hodnotící tabulka - expertní posudek projektu - věcné hodnocení</t>
  </si>
  <si>
    <t>Podpis externího odborného hodnotitele:</t>
  </si>
  <si>
    <t>Datum:</t>
  </si>
  <si>
    <t>Místo:</t>
  </si>
  <si>
    <t xml:space="preserve">Z projektu vyplývají cíle, které bude možné ověřit, tj. počet podpořených osob (1), vytvoření sociální podniku (1), včetně enviromentálních a místních aspektů. Naplnění cílů projektu v rámci sociálního  prospěchu jsou nastaveny relevantně- tj. zapojit do pracovního procesu Janu Kotoučkovou, získání rutinních dovedností a zručností v oblasti navrhování, výroby a propagaci všech výrobků které bude firma produkovat,  spolupráce s místní komunitou – vedení kurzů, komunikace se samosprávami,
výstavy a prezentace výrobků v místních centrech, spolupráce s místními podnikateli. Cíle projektu v ekonomické oblasti jsou obecné a nepodložené - viz rozjet malý, tvůrčí, rodinný podnik; najít si svůj jedinečný a originální produkt (sadu produktů), který bude úspěšný a bude se prodávat (spíše se jedná o popis ideálního stavu). 
</t>
  </si>
  <si>
    <t xml:space="preserve">V projektové žádosti není navrženo efektivní a hospodárné využití zdrojů. Samotný projekt podpoří 1 osobu v návratu na trh práce a náklady projektu jsou 2.mil. Kč, resp. 1.994. 950 Kč. V případě konkrétních položek považuji za nehospodárné: 1. OON manažer sociálního podniku, jehož SHM při plném úvazku je 58.500 Kč (reálně má úvazek 0.3), finanční náklady nejsou přiměřené, řídí pouze jednoho pracovníka/zaměstnance. 2. SHM pracovníka ve výrobě je 40.200 Kč při úvazku 1 po celou dobu řešení projektu, přestože v první fázi projektu -  bude vybavována dílna a nastavovány procesy řízení. 3. Webový portál v hodnotě 100.000 Kč - neadekvátní výdaj. Nebude se jednat o webový portál ( to mají např. knihovny), ale spíše webové stránky. Reálná cena výstavby webu 15.000 Kč. 4. Fotoaparát 15.000 Kč, tabuka mezd a cen OPZ : 3100 Kč vč. DPH. 4. Vzdělávání: Bohdana Goliášová – absolvování kurzů na návody a postupy jak prodávat svoje rukodělné výrobky (www.tvurcivpraxi.cz)  cena 14.000 Kč. Nerelevantní. Podpořená osoba je absolventkou OA, manažerka sociálního podnikání má zkušenosti s podnikáním. Kurz fotografování 5.000 Kč. Nepovažuji za relevantní k cílům projektu. Ostatní vzdělávací kurzy ponechávám beze změn.  
</t>
  </si>
  <si>
    <t xml:space="preserve">V rámci projektu jsou navrženy indikátory vyplývající z podstaty projektu, hodnoty jsou zapsány správně. Nízký poměr indikátory/náklady projektu. </t>
  </si>
  <si>
    <r>
      <rPr>
        <sz val="9"/>
        <rFont val="Arial"/>
        <family val="2"/>
        <charset val="238"/>
      </rPr>
      <t xml:space="preserve">Vzhledem k tomu, že se bude jednat o rodinnou firmu, kde podpořená osoba je zároveň vlastníkem firmy je předpoklad, že bude zapojena nebo bude mít povědomí o všech činnostech a aktivitách v průběhu projektu. Účast zaměstnance na směřování podniku je popsána relevantním způsobem. Je deklarováno, že budou vytvořena interní pravidla a směrnice, předpokládáme, že zapojení bude spíše na neformální bázi než na základně formalizovaných postupů. Některá témata, se kterými se v rámci sociálního podniku či CS bude pracovat nejsou relevatní pro tento typ, resp. počet zaměstnanců v podniku :  např. genderově, etnicky, věkově i jinak vyvážená skladba zaměstnanců; míra fluktuace.  Některá fromy vzdělávání pro podpořenou osobu považujeme za nerelevantní, potřebné kompetence mají nebo mohou získat v rámci  dalších spolupracovníků (viz kritérium Efektivita projektu, rozpočet). </t>
    </r>
    <r>
      <rPr>
        <sz val="14"/>
        <color rgb="FFC00000"/>
        <rFont val="Calibri"/>
        <family val="2"/>
        <charset val="238"/>
        <scheme val="minor"/>
      </rPr>
      <t xml:space="preserve">
</t>
    </r>
  </si>
  <si>
    <t>Kladno</t>
  </si>
  <si>
    <t>Drahomíra Zajíčková</t>
  </si>
  <si>
    <t>CS je vymezena obecně- resp. nemůžeme hovořit o  skupině, projekt je realizován pro konkrétní osobu. Ta je sice dlouhodobě nezaměstnaná (registrovaná na ÚP), nicméně jedná se o absolventku OA s pracovní zkušeností (tedy s pracovními návyky), v rámci žádosti nejsou zřejmé další důvody dlouhodobé nezaměstnanosti (nejedná se o osobu 50+, není zmíněno jiné zdravotní či sociální znevýhodnění, nejedná se o pečující osobu, apod.). Tzn. z žádosti není patrný konkrétní přínos zaměstnání osoby v rámci projektu oproti zaměstnání u jiného - běžného - zaměstnavatele. Není analyzována potřebnost sociálního podniku pro cílovou skupinu v dané lokalitě. Ne zcela neproblematickým aspektem vidím i skutečnost, že podpořená osoba, je rovněž spoluvlastníkem firmy (podíl 25%), která je žadatelem dotace (propojenost vlastnickou strukturou).</t>
  </si>
  <si>
    <t xml:space="preserve">V projektové žádosti je uváděna vyváženost sociálních a ekonomických cílů, nicméně samotný podnikatelský plán  je  popsán velmi obecně až vágně a nekonkrétně. Je spíše slohovým cvičením než skutečným byznys plánem. O tom svědčí i skutečnost, že některé pasáže jsou kopírovány z webových stránek http://www.lokalni-ekonomika.cz/marketing/jak_prodat.html a nemohou tak, z podstaty věci, být vázány na konkrétní předkládaný projekt. Současně v podnikatelském plánu postrádám propojenost na finanční plán a jeho popis, který se nenáchází ani jinde v projektové žádosti, není tedy možné posoudit  jeho relevanci, resp. jeho logiku. Problematickým aspektem vidím i  udržitelnost projektu po skončení  dotace. Celý projektový záměr má spíše charakter volnočasový než podnikatelský.  Zcela konkrétně:  žadatel nemá provedenu žádnou analýzu poptávky - případných odběratelů, které by o produkty měli zájem, neprovedl ani žádně šetření mezi obyvateli v oblasti, kde působí, zda a za jakou cenu by měli o produkty zájem.  V současné době ještě nemá žadatel představu o provozovně,resp. nemá ji zajištěnu, přestože evidentně vyvíjí potřebné kroky. Počet produktů, který uvádí, že bude vyrábět nemá žádnou evidence based podstatu. Nelze souhlasit ani s předpokladem, že "Velké obchodní řetězce i menší obchody se zahradní dekorací stále bojují o zákazníky, nicméně malá
soukromá tvůrčí dílna pro ně nepředstavuje přímou konkurenci z důvodu zaměření se na úplně jiný druh výrobků a taky v počtu výrobků. " Tento předpoklad má obrácenou logiku- velké řetezce představují konkurenci pro malou firmu se obdobným sortimentem. </t>
  </si>
  <si>
    <t xml:space="preserve">Posloupnost aktivit projektu je logická - vybudování a vybavení provozovny a  zahájení činnosti. V současné době však ještě nemá žadatel konkrétní provozovnu k dispozici.  Způsob řízení mikrofirmy tohoto typu není proces náročný, zásadním nedostatek je nedostatečná ekonomická rozvaha, ekonomický plán nákladů a výnosů není zřejmý, není komentován, ani popsán. Žadatel počítá s realizací 4 produktů a lektoringu seminářů mozaiky, jejichž účel není zřejmý (podpora prodeje?, poskytování služby?, šíření goodwillu?, podpora firemního dobrovolnictví?). Počet dnů výroby produktů v měsíci (20 dní) je na hranici počtu dní v měsíci, aniž jsou dále započítány do pracovní doby nákup a příprava materiálu, vedení a řízení průběhu kurzů, organizace výstav a další, jež jsou rovněž součástí popisu pracovního místa. </t>
  </si>
  <si>
    <t xml:space="preserve">Projektovou žádost "Zahradní mozaiky"  žadatele Dotamade, s.r.o nedoporučuji výběrové komisi k podpoře. Žádost je psána kultivovaným stylem, přesto má řadu aspektů, které jsou vážného charakteru. Především efektivita rozpočtu, poměr nákladů a indikátorů je nízký. Projekt ve výši téměř 2.mil. Kč podporuje pouze jednu osobu z cílové skupiny. Projekt je jí psán na míru. Otvírá se tedy i otázka rovného přístupu či rovných příležitostí dalších osob s obdobnými charakteristikami. S tím souvisí i fakt, že vlastně analýza cílové skupiny v oblasti  či přínos sociálního podnikání tomuto regionu nebyla provedena. Současně z žádosti není patrný konkrétní přínos zaměstnání osoby v rámci projektu oproti zaměstnání u jiného - běžného - zaměstnavatele. Ne zcela neproblematickým aspektem vidím i skutečnost, že podpořená osoba, je rovněž spoluvlastníkem firmy (podíl 25%), která je žadatelem dotace (propojenost vlastnickou strukturou). Zásadní výhradou je však ekonomická vágnost podnikatelského plánu. Je spíše slohovým cvičením než skutečným byznys plánem. O tom svědčí i skutečnost, že některé pasáže PP jsou kopírovány z webových stránek http://www.lokalni-ekonomika.cz/marketing/jak_prodat.html a nemohou tak, z podstaty věci, být vázány na konkrétní předkládaný projekt. Udržitelnost projektu i po skončení dotace považuji za spíše nepravděpodobnou. Celý projektový záměr má spíše charakter volnočasový než podnikatelský. Finančí plán není okomentován a provázán s podnikatelskám plánem. V rámci konkrétních výhrad např. počet dnů výroby produktů v měsíci (20 dní) je na hranici počtu dní v měsíci, aniž jsou dále do pracovní doby započítány nákup a příprava materiálu, vedení a řízení průběhu kurzů, organizace výstav a další, jež jsou rovněž součástí popisu pracovního místa. Projekt je svým rozsahem pod 2.mil. Kč, tzn. kapacita žadatele vyhovuje.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</si>
</sst>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Alignment="1">
      <alignment horizontal="center"/>
    </xf>
    <xf numFmtId="0" fontId="6" fillId="0" borderId="6" xfId="0" applyFont="1" applyBorder="1"/>
    <xf numFmtId="0" fontId="0" fillId="0" borderId="0" xfId="0" applyAlignment="1">
      <alignment horizontal="left" wrapText="1" indent="4"/>
    </xf>
    <xf numFmtId="0" fontId="8" fillId="2" borderId="3" xfId="1" applyFont="1" applyBorder="1" applyAlignment="1">
      <alignment vertical="center"/>
    </xf>
    <xf numFmtId="0" fontId="8" fillId="2" borderId="4" xfId="1" applyFont="1" applyBorder="1" applyAlignment="1">
      <alignment vertical="center"/>
    </xf>
    <xf numFmtId="0" fontId="8" fillId="2" borderId="4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14" xfId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indent="4"/>
    </xf>
    <xf numFmtId="0" fontId="8" fillId="2" borderId="3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1" fillId="3" borderId="8" xfId="0" applyFont="1" applyFill="1" applyBorder="1" applyAlignment="1">
      <alignment horizontal="left" vertical="center" shrinkToFit="1"/>
    </xf>
    <xf numFmtId="0" fontId="11" fillId="3" borderId="7" xfId="0" applyFont="1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11" fillId="3" borderId="10" xfId="0" applyFont="1" applyFill="1" applyBorder="1" applyAlignment="1">
      <alignment horizontal="left" vertical="center" shrinkToFi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9" fontId="0" fillId="5" borderId="0" xfId="2" applyFont="1" applyFill="1" applyBorder="1"/>
    <xf numFmtId="9" fontId="0" fillId="5" borderId="0" xfId="0" applyNumberFormat="1" applyFill="1" applyBorder="1"/>
    <xf numFmtId="9" fontId="0" fillId="5" borderId="0" xfId="0" applyNumberFormat="1" applyFill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0" fillId="1" borderId="0" xfId="0" applyFill="1"/>
    <xf numFmtId="0" fontId="6" fillId="4" borderId="6" xfId="0" applyFont="1" applyFill="1" applyBorder="1" applyAlignment="1">
      <alignment vertical="center"/>
    </xf>
    <xf numFmtId="2" fontId="7" fillId="4" borderId="7" xfId="2" applyNumberFormat="1" applyFont="1" applyFill="1" applyBorder="1" applyAlignment="1">
      <alignment horizontal="left" vertical="center" indent="4"/>
    </xf>
    <xf numFmtId="0" fontId="10" fillId="6" borderId="11" xfId="0" applyFont="1" applyFill="1" applyBorder="1" applyAlignment="1">
      <alignment horizontal="center" vertical="center" wrapText="1"/>
    </xf>
    <xf numFmtId="2" fontId="8" fillId="6" borderId="15" xfId="0" applyNumberFormat="1" applyFont="1" applyFill="1" applyBorder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4"/>
    </xf>
    <xf numFmtId="0" fontId="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21" xfId="0" applyFont="1" applyBorder="1" applyAlignment="1">
      <alignment vertical="top" wrapText="1"/>
    </xf>
    <xf numFmtId="14" fontId="11" fillId="3" borderId="10" xfId="0" applyNumberFormat="1" applyFont="1" applyFill="1" applyBorder="1" applyAlignment="1">
      <alignment horizontal="left" vertical="center" shrinkToFit="1"/>
    </xf>
    <xf numFmtId="0" fontId="13" fillId="0" borderId="20" xfId="0" applyFont="1" applyBorder="1" applyAlignment="1">
      <alignment horizontal="center"/>
    </xf>
    <xf numFmtId="0" fontId="3" fillId="3" borderId="10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8" fillId="2" borderId="3" xfId="1" applyFont="1" applyBorder="1" applyAlignment="1">
      <alignment horizontal="left" vertical="center"/>
    </xf>
    <xf numFmtId="0" fontId="8" fillId="2" borderId="4" xfId="1" applyFont="1" applyBorder="1" applyAlignment="1">
      <alignment horizontal="left" vertical="center"/>
    </xf>
    <xf numFmtId="0" fontId="8" fillId="2" borderId="5" xfId="1" applyFont="1" applyBorder="1" applyAlignment="1">
      <alignment horizontal="left" vertical="center"/>
    </xf>
    <xf numFmtId="0" fontId="8" fillId="0" borderId="12" xfId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2" borderId="12" xfId="1" applyFont="1" applyBorder="1" applyAlignment="1">
      <alignment horizontal="center" vertical="center" wrapText="1"/>
    </xf>
    <xf numFmtId="0" fontId="8" fillId="2" borderId="13" xfId="1" applyFont="1" applyBorder="1" applyAlignment="1">
      <alignment horizontal="center" vertical="center" wrapText="1"/>
    </xf>
    <xf numFmtId="0" fontId="8" fillId="2" borderId="11" xfId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6" fillId="0" borderId="1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</cellXfs>
  <cellStyles count="3">
    <cellStyle name="60 % – Zvýraznění1" xfId="1" builtinId="32"/>
    <cellStyle name="Normální" xfId="0" builtinId="0"/>
    <cellStyle name="Procenta" xfId="2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2790825</xdr:colOff>
      <xdr:row>6</xdr:row>
      <xdr:rowOff>600075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3182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16" zoomScale="80" zoomScaleNormal="80" workbookViewId="0">
      <selection activeCell="B20" sqref="B20"/>
    </sheetView>
  </sheetViews>
  <sheetFormatPr defaultRowHeight="15" x14ac:dyDescent="0.25"/>
  <cols>
    <col min="1" max="1" width="22.7109375" customWidth="1"/>
    <col min="2" max="2" width="38.28515625" customWidth="1"/>
    <col min="3" max="3" width="27.28515625" customWidth="1"/>
    <col min="4" max="4" width="27.28515625" style="4" customWidth="1"/>
    <col min="5" max="5" width="15.28515625" bestFit="1" customWidth="1"/>
    <col min="6" max="6" width="16.140625" style="19" customWidth="1"/>
    <col min="7" max="7" width="64.42578125" customWidth="1"/>
  </cols>
  <sheetData>
    <row r="1" spans="1:7" s="38" customFormat="1" ht="18.75" x14ac:dyDescent="0.3">
      <c r="A1" s="38" t="s">
        <v>56</v>
      </c>
      <c r="D1" s="39"/>
      <c r="F1" s="40"/>
    </row>
    <row r="2" spans="1:7" ht="28.5" x14ac:dyDescent="0.45">
      <c r="A2" s="45" t="s">
        <v>67</v>
      </c>
      <c r="B2" s="45"/>
      <c r="C2" s="45"/>
      <c r="D2" s="45"/>
      <c r="E2" s="45"/>
      <c r="F2" s="45"/>
      <c r="G2" s="45"/>
    </row>
    <row r="3" spans="1:7" ht="24.75" customHeight="1" x14ac:dyDescent="0.25">
      <c r="A3" s="5" t="s">
        <v>10</v>
      </c>
      <c r="B3" s="61" t="s">
        <v>62</v>
      </c>
      <c r="C3" s="62"/>
      <c r="D3" s="62"/>
      <c r="E3" s="62"/>
      <c r="F3" s="62"/>
      <c r="G3" s="63"/>
    </row>
    <row r="4" spans="1:7" ht="24.75" customHeight="1" x14ac:dyDescent="0.25">
      <c r="A4" s="5" t="s">
        <v>11</v>
      </c>
      <c r="B4" s="61" t="s">
        <v>63</v>
      </c>
      <c r="C4" s="62"/>
      <c r="D4" s="62"/>
      <c r="E4" s="62"/>
      <c r="F4" s="62"/>
      <c r="G4" s="63"/>
    </row>
    <row r="5" spans="1:7" ht="24.75" customHeight="1" x14ac:dyDescent="0.25">
      <c r="A5" s="5" t="s">
        <v>9</v>
      </c>
      <c r="B5" s="61" t="s">
        <v>64</v>
      </c>
      <c r="C5" s="62"/>
      <c r="D5" s="62"/>
      <c r="E5" s="62"/>
      <c r="F5" s="62"/>
      <c r="G5" s="63"/>
    </row>
    <row r="6" spans="1:7" ht="24.75" customHeight="1" x14ac:dyDescent="0.25">
      <c r="A6" s="5" t="s">
        <v>51</v>
      </c>
      <c r="B6" s="61" t="s">
        <v>65</v>
      </c>
      <c r="C6" s="62"/>
      <c r="D6" s="62"/>
      <c r="E6" s="62"/>
      <c r="F6" s="62"/>
      <c r="G6" s="63"/>
    </row>
    <row r="7" spans="1:7" ht="24.75" customHeight="1" x14ac:dyDescent="0.25">
      <c r="A7" s="5" t="s">
        <v>52</v>
      </c>
      <c r="B7" s="61" t="s">
        <v>66</v>
      </c>
      <c r="C7" s="62"/>
      <c r="D7" s="62"/>
      <c r="E7" s="62"/>
      <c r="F7" s="62"/>
      <c r="G7" s="63"/>
    </row>
    <row r="8" spans="1:7" ht="43.5" customHeight="1" thickBot="1" x14ac:dyDescent="0.3">
      <c r="E8" s="2"/>
      <c r="F8" s="6"/>
    </row>
    <row r="9" spans="1:7" s="10" customFormat="1" ht="54.75" customHeight="1" thickBot="1" x14ac:dyDescent="0.3">
      <c r="A9" s="7" t="s">
        <v>17</v>
      </c>
      <c r="B9" s="8" t="s">
        <v>12</v>
      </c>
      <c r="C9" s="8" t="s">
        <v>18</v>
      </c>
      <c r="D9" s="9" t="s">
        <v>43</v>
      </c>
      <c r="E9" s="8" t="s">
        <v>13</v>
      </c>
      <c r="F9" s="9" t="s">
        <v>19</v>
      </c>
      <c r="G9" s="9" t="s">
        <v>53</v>
      </c>
    </row>
    <row r="10" spans="1:7" ht="126.6" customHeight="1" x14ac:dyDescent="0.25">
      <c r="A10" s="41" t="s">
        <v>61</v>
      </c>
      <c r="B10" s="11" t="s">
        <v>20</v>
      </c>
      <c r="C10" s="12" t="s">
        <v>60</v>
      </c>
      <c r="D10" s="13">
        <v>35</v>
      </c>
      <c r="E10" s="34" t="s">
        <v>45</v>
      </c>
      <c r="F10" s="35">
        <f t="shared" ref="F10:F16" ca="1" si="0">ROUND(SUM(D10*INDIRECT(E10))*1,2)</f>
        <v>17.5</v>
      </c>
      <c r="G10" s="42" t="s">
        <v>77</v>
      </c>
    </row>
    <row r="11" spans="1:7" ht="245.45" customHeight="1" x14ac:dyDescent="0.25">
      <c r="A11" s="59" t="s">
        <v>14</v>
      </c>
      <c r="B11" s="14" t="s">
        <v>21</v>
      </c>
      <c r="C11" s="15" t="s">
        <v>22</v>
      </c>
      <c r="D11" s="16">
        <v>25</v>
      </c>
      <c r="E11" s="34" t="s">
        <v>44</v>
      </c>
      <c r="F11" s="35">
        <f t="shared" ca="1" si="0"/>
        <v>6.25</v>
      </c>
      <c r="G11" s="43" t="s">
        <v>78</v>
      </c>
    </row>
    <row r="12" spans="1:7" ht="123.6" customHeight="1" x14ac:dyDescent="0.25">
      <c r="A12" s="60"/>
      <c r="B12" s="14" t="s">
        <v>23</v>
      </c>
      <c r="C12" s="15" t="s">
        <v>24</v>
      </c>
      <c r="D12" s="16">
        <v>5</v>
      </c>
      <c r="E12" s="34" t="s">
        <v>45</v>
      </c>
      <c r="F12" s="35">
        <f t="shared" ca="1" si="0"/>
        <v>2.5</v>
      </c>
      <c r="G12" s="43" t="s">
        <v>71</v>
      </c>
    </row>
    <row r="13" spans="1:7" ht="182.45" customHeight="1" x14ac:dyDescent="0.25">
      <c r="A13" s="64" t="s">
        <v>15</v>
      </c>
      <c r="B13" s="14" t="s">
        <v>25</v>
      </c>
      <c r="C13" s="15" t="s">
        <v>26</v>
      </c>
      <c r="D13" s="16">
        <v>15</v>
      </c>
      <c r="E13" s="34" t="s">
        <v>44</v>
      </c>
      <c r="F13" s="35">
        <f t="shared" ca="1" si="0"/>
        <v>3.75</v>
      </c>
      <c r="G13" s="43" t="s">
        <v>72</v>
      </c>
    </row>
    <row r="14" spans="1:7" ht="53.25" customHeight="1" x14ac:dyDescent="0.25">
      <c r="A14" s="65"/>
      <c r="B14" s="14" t="s">
        <v>27</v>
      </c>
      <c r="C14" s="15" t="s">
        <v>28</v>
      </c>
      <c r="D14" s="16">
        <v>5</v>
      </c>
      <c r="E14" s="34" t="s">
        <v>45</v>
      </c>
      <c r="F14" s="35">
        <f t="shared" ca="1" si="0"/>
        <v>2.5</v>
      </c>
      <c r="G14" s="43" t="s">
        <v>73</v>
      </c>
    </row>
    <row r="15" spans="1:7" ht="141" customHeight="1" x14ac:dyDescent="0.25">
      <c r="A15" s="59" t="s">
        <v>16</v>
      </c>
      <c r="B15" s="14" t="s">
        <v>29</v>
      </c>
      <c r="C15" s="15" t="s">
        <v>30</v>
      </c>
      <c r="D15" s="16">
        <v>5</v>
      </c>
      <c r="E15" s="34" t="s">
        <v>50</v>
      </c>
      <c r="F15" s="35">
        <f t="shared" ca="1" si="0"/>
        <v>3.75</v>
      </c>
      <c r="G15" s="43" t="s">
        <v>74</v>
      </c>
    </row>
    <row r="16" spans="1:7" ht="135" customHeight="1" thickBot="1" x14ac:dyDescent="0.3">
      <c r="A16" s="60"/>
      <c r="B16" s="14" t="s">
        <v>31</v>
      </c>
      <c r="C16" s="15" t="s">
        <v>32</v>
      </c>
      <c r="D16" s="16">
        <v>10</v>
      </c>
      <c r="E16" s="34" t="s">
        <v>45</v>
      </c>
      <c r="F16" s="35">
        <f t="shared" ca="1" si="0"/>
        <v>5</v>
      </c>
      <c r="G16" s="43" t="s">
        <v>79</v>
      </c>
    </row>
    <row r="17" spans="1:8" s="10" customFormat="1" ht="45.75" customHeight="1" thickBot="1" x14ac:dyDescent="0.3">
      <c r="A17" s="48" t="s">
        <v>55</v>
      </c>
      <c r="B17" s="49"/>
      <c r="C17" s="49"/>
      <c r="D17" s="49"/>
      <c r="E17" s="49"/>
      <c r="F17" s="49"/>
      <c r="G17" s="50"/>
    </row>
    <row r="18" spans="1:8" ht="111.6" customHeight="1" thickBot="1" x14ac:dyDescent="0.3">
      <c r="A18" s="51" t="s">
        <v>80</v>
      </c>
      <c r="B18" s="52"/>
      <c r="C18" s="52"/>
      <c r="D18" s="52"/>
      <c r="E18" s="52"/>
      <c r="F18" s="52"/>
      <c r="G18" s="53"/>
    </row>
    <row r="19" spans="1:8" ht="27" customHeight="1" thickBot="1" x14ac:dyDescent="0.3">
      <c r="A19" s="17" t="s">
        <v>33</v>
      </c>
      <c r="B19" s="37">
        <f ca="1">SUM(F10:F16)</f>
        <v>41.25</v>
      </c>
      <c r="C19" s="2"/>
      <c r="D19" s="18"/>
    </row>
    <row r="20" spans="1:8" ht="30.75" thickBot="1" x14ac:dyDescent="0.3">
      <c r="A20" s="20" t="s">
        <v>34</v>
      </c>
      <c r="B20" s="36" t="s">
        <v>42</v>
      </c>
      <c r="C20" s="21"/>
      <c r="D20" s="22"/>
    </row>
    <row r="21" spans="1:8" ht="15.75" thickBot="1" x14ac:dyDescent="0.3">
      <c r="A21" s="21"/>
      <c r="B21" s="21"/>
      <c r="C21" s="21"/>
      <c r="D21" s="22"/>
    </row>
    <row r="22" spans="1:8" ht="27" customHeight="1" thickBot="1" x14ac:dyDescent="0.3">
      <c r="A22" s="54" t="s">
        <v>68</v>
      </c>
      <c r="B22" s="55"/>
      <c r="C22" s="55"/>
      <c r="D22" s="55"/>
      <c r="E22" s="56"/>
    </row>
    <row r="23" spans="1:8" ht="48.75" customHeight="1" x14ac:dyDescent="0.25">
      <c r="A23" s="23" t="s">
        <v>47</v>
      </c>
      <c r="B23" s="24" t="s">
        <v>76</v>
      </c>
      <c r="C23" s="24" t="s">
        <v>48</v>
      </c>
      <c r="D23" s="57"/>
      <c r="E23" s="58"/>
    </row>
    <row r="24" spans="1:8" ht="60" customHeight="1" thickBot="1" x14ac:dyDescent="0.3">
      <c r="A24" s="25" t="s">
        <v>69</v>
      </c>
      <c r="B24" s="44">
        <v>43733</v>
      </c>
      <c r="C24" s="26" t="s">
        <v>70</v>
      </c>
      <c r="D24" s="46" t="s">
        <v>75</v>
      </c>
      <c r="E24" s="47"/>
    </row>
    <row r="25" spans="1:8" ht="18.75" customHeight="1" x14ac:dyDescent="0.25"/>
    <row r="26" spans="1:8" x14ac:dyDescent="0.25">
      <c r="A26" s="27" t="s">
        <v>49</v>
      </c>
      <c r="B26" s="28" t="s">
        <v>46</v>
      </c>
      <c r="C26" s="28" t="s">
        <v>50</v>
      </c>
      <c r="D26" s="28" t="s">
        <v>45</v>
      </c>
      <c r="E26" s="28" t="s">
        <v>44</v>
      </c>
    </row>
    <row r="27" spans="1:8" x14ac:dyDescent="0.25">
      <c r="A27" s="27" t="s">
        <v>46</v>
      </c>
      <c r="B27" s="29">
        <v>1</v>
      </c>
      <c r="C27" s="30">
        <v>0.75</v>
      </c>
      <c r="D27" s="31">
        <v>0.5</v>
      </c>
      <c r="E27" s="30">
        <v>0.25</v>
      </c>
    </row>
    <row r="28" spans="1:8" x14ac:dyDescent="0.25">
      <c r="A28" s="27" t="s">
        <v>50</v>
      </c>
      <c r="B28" s="29"/>
      <c r="C28" s="27"/>
      <c r="D28" s="28"/>
      <c r="E28" s="27"/>
    </row>
    <row r="29" spans="1:8" x14ac:dyDescent="0.25">
      <c r="A29" s="27" t="s">
        <v>45</v>
      </c>
      <c r="B29" s="29"/>
      <c r="C29" s="27"/>
      <c r="D29" s="28"/>
      <c r="E29" s="27"/>
    </row>
    <row r="30" spans="1:8" x14ac:dyDescent="0.25">
      <c r="A30" s="27" t="s">
        <v>44</v>
      </c>
      <c r="B30" s="29"/>
      <c r="C30" s="27"/>
      <c r="D30" s="28"/>
      <c r="E30" s="27"/>
    </row>
    <row r="32" spans="1:8" x14ac:dyDescent="0.25">
      <c r="H32" s="32"/>
    </row>
    <row r="33" spans="1:2" x14ac:dyDescent="0.25">
      <c r="A33" s="33" t="s">
        <v>40</v>
      </c>
      <c r="B33" s="33"/>
    </row>
    <row r="34" spans="1:2" x14ac:dyDescent="0.25">
      <c r="A34" s="33" t="s">
        <v>41</v>
      </c>
      <c r="B34" s="33"/>
    </row>
    <row r="35" spans="1:2" x14ac:dyDescent="0.25">
      <c r="A35" s="33" t="s">
        <v>42</v>
      </c>
      <c r="B35" s="33"/>
    </row>
    <row r="37" spans="1:2" x14ac:dyDescent="0.25">
      <c r="A37" s="33"/>
    </row>
    <row r="38" spans="1:2" x14ac:dyDescent="0.25">
      <c r="A38" s="33"/>
    </row>
    <row r="39" spans="1:2" x14ac:dyDescent="0.25">
      <c r="A39" s="33"/>
    </row>
  </sheetData>
  <mergeCells count="14">
    <mergeCell ref="A2:G2"/>
    <mergeCell ref="D24:E24"/>
    <mergeCell ref="A17:G17"/>
    <mergeCell ref="A18:G18"/>
    <mergeCell ref="A22:E22"/>
    <mergeCell ref="D23:E23"/>
    <mergeCell ref="A15:A16"/>
    <mergeCell ref="B6:G6"/>
    <mergeCell ref="B7:G7"/>
    <mergeCell ref="B3:G3"/>
    <mergeCell ref="B4:G4"/>
    <mergeCell ref="B5:G5"/>
    <mergeCell ref="A11:A12"/>
    <mergeCell ref="A13:A14"/>
  </mergeCells>
  <conditionalFormatting sqref="E10:E16">
    <cfRule type="cellIs" dxfId="1" priority="2" operator="equal">
      <formula>$A$30</formula>
    </cfRule>
  </conditionalFormatting>
  <conditionalFormatting sqref="B19">
    <cfRule type="cellIs" dxfId="0" priority="1" operator="lessThan">
      <formula>50</formula>
    </cfRule>
  </conditionalFormatting>
  <dataValidations count="2">
    <dataValidation type="list" allowBlank="1" showInputMessage="1" showErrorMessage="1" sqref="B20">
      <formula1>$A$33:$A$35</formula1>
    </dataValidation>
    <dataValidation type="list" allowBlank="1" showInputMessage="1" showErrorMessage="1" sqref="E10:E16">
      <formula1>$A$27:$A$30</formula1>
    </dataValidation>
  </dataValidations>
  <pageMargins left="0.7" right="0.7" top="0.78740157499999996" bottom="0.78740157499999996" header="0.3" footer="0.3"/>
  <pageSetup paperSize="9" scale="62" fitToHeight="0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32" sqref="A32"/>
    </sheetView>
  </sheetViews>
  <sheetFormatPr defaultRowHeight="15" x14ac:dyDescent="0.25"/>
  <cols>
    <col min="1" max="1" width="168.85546875" customWidth="1"/>
  </cols>
  <sheetData>
    <row r="1" spans="1:1" x14ac:dyDescent="0.25">
      <c r="A1" s="1" t="s">
        <v>57</v>
      </c>
    </row>
    <row r="2" spans="1:1" x14ac:dyDescent="0.25">
      <c r="A2" t="s">
        <v>0</v>
      </c>
    </row>
    <row r="3" spans="1:1" x14ac:dyDescent="0.25">
      <c r="A3" t="s">
        <v>58</v>
      </c>
    </row>
    <row r="4" spans="1:1" x14ac:dyDescent="0.25">
      <c r="A4" t="s">
        <v>54</v>
      </c>
    </row>
    <row r="5" spans="1:1" x14ac:dyDescent="0.25">
      <c r="A5" t="s">
        <v>59</v>
      </c>
    </row>
    <row r="9" spans="1:1" x14ac:dyDescent="0.25">
      <c r="A9" s="1" t="s">
        <v>1</v>
      </c>
    </row>
    <row r="10" spans="1:1" x14ac:dyDescent="0.25">
      <c r="A10" t="s">
        <v>2</v>
      </c>
    </row>
    <row r="11" spans="1:1" x14ac:dyDescent="0.25">
      <c r="A11" t="s">
        <v>3</v>
      </c>
    </row>
    <row r="12" spans="1:1" x14ac:dyDescent="0.25">
      <c r="A12" t="s">
        <v>4</v>
      </c>
    </row>
    <row r="13" spans="1:1" x14ac:dyDescent="0.25">
      <c r="A13" t="s">
        <v>5</v>
      </c>
    </row>
    <row r="14" spans="1:1" x14ac:dyDescent="0.25">
      <c r="A14" t="s">
        <v>6</v>
      </c>
    </row>
    <row r="15" spans="1:1" x14ac:dyDescent="0.25">
      <c r="A15" t="s">
        <v>39</v>
      </c>
    </row>
    <row r="17" spans="1:1" x14ac:dyDescent="0.25">
      <c r="A17" t="s">
        <v>7</v>
      </c>
    </row>
    <row r="18" spans="1:1" ht="45" x14ac:dyDescent="0.25">
      <c r="A18" s="2" t="s">
        <v>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12" sqref="A12"/>
    </sheetView>
  </sheetViews>
  <sheetFormatPr defaultRowHeight="15" x14ac:dyDescent="0.25"/>
  <cols>
    <col min="1" max="1" width="13.5703125" bestFit="1" customWidth="1"/>
  </cols>
  <sheetData>
    <row r="3" spans="1:2" x14ac:dyDescent="0.25">
      <c r="A3" t="s">
        <v>35</v>
      </c>
      <c r="B3" s="3">
        <v>1</v>
      </c>
    </row>
    <row r="4" spans="1:2" x14ac:dyDescent="0.25">
      <c r="A4" t="s">
        <v>36</v>
      </c>
      <c r="B4" s="3">
        <v>0.75</v>
      </c>
    </row>
    <row r="5" spans="1:2" x14ac:dyDescent="0.25">
      <c r="A5" t="s">
        <v>37</v>
      </c>
      <c r="B5" s="3">
        <v>0.5</v>
      </c>
    </row>
    <row r="6" spans="1:2" x14ac:dyDescent="0.25">
      <c r="A6" t="s">
        <v>38</v>
      </c>
      <c r="B6" s="3">
        <v>0.25</v>
      </c>
    </row>
    <row r="9" spans="1:2" x14ac:dyDescent="0.25">
      <c r="A9" t="s">
        <v>40</v>
      </c>
    </row>
    <row r="10" spans="1:2" x14ac:dyDescent="0.25">
      <c r="A10" t="s">
        <v>41</v>
      </c>
    </row>
    <row r="11" spans="1:2" x14ac:dyDescent="0.25">
      <c r="A11" t="s">
        <v>42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U:\2_3_STRAT_KOMUNITNĚ_VED_MÍST_ROZV\VÝZVY MAS\pomůcky_návody\Pracovní pomůcka pro MAS k hodnocení a výběru integrovaných projektů v CSSF14+\Přílohy PP_hodnocení v CSSF.xlsx</AC_OriginalFileNam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FD17AE-541B-4ACC-AD4E-B0D2CF649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CB3F59-5D7A-444F-901B-967A032E90E5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7c48c8a8-2045-474d-b0fb-3ee17ecadba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825083-C026-4C43-A050-49C8279C58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P2_hodnotící tabulka</vt:lpstr>
      <vt:lpstr>pokyny</vt:lpstr>
      <vt:lpstr>technický list</vt:lpstr>
      <vt:lpstr>List6</vt:lpstr>
      <vt:lpstr>Dobré</vt:lpstr>
      <vt:lpstr>Dostatečné</vt:lpstr>
      <vt:lpstr>Nedostatečné</vt:lpstr>
      <vt:lpstr>'P2_hodnotící tabulka'!Oblast_tisku</vt:lpstr>
      <vt:lpstr>Velmi_dobré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ŘO OPZ</dc:creator>
  <cp:lastModifiedBy>Kachaboo</cp:lastModifiedBy>
  <cp:lastPrinted>2018-01-12T12:28:16Z</cp:lastPrinted>
  <dcterms:created xsi:type="dcterms:W3CDTF">2016-08-12T07:05:25Z</dcterms:created>
  <dcterms:modified xsi:type="dcterms:W3CDTF">2019-11-02T22:38:51Z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